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04 TT - Live &amp; Studio\04 Event-Technik\"/>
    </mc:Choice>
  </mc:AlternateContent>
  <bookViews>
    <workbookView xWindow="-30" yWindow="0" windowWidth="19050" windowHeight="12120"/>
  </bookViews>
  <sheets>
    <sheet name="Tabelle1" sheetId="1" r:id="rId1"/>
  </sheets>
  <definedNames>
    <definedName name="_xlnm.Print_Area" localSheetId="0">Tabelle1!$A$1:$G$64</definedName>
  </definedNames>
  <calcPr calcId="152511"/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44" i="1" l="1"/>
  <c r="G60" i="1"/>
  <c r="G59" i="1"/>
  <c r="G52" i="1"/>
  <c r="G51" i="1"/>
  <c r="G35" i="1"/>
  <c r="G30" i="1"/>
  <c r="G42" i="1"/>
  <c r="G43" i="1"/>
  <c r="G58" i="1"/>
  <c r="G57" i="1"/>
  <c r="G61" i="1"/>
  <c r="G62" i="1"/>
  <c r="G41" i="1"/>
  <c r="G29" i="1"/>
  <c r="G31" i="1"/>
  <c r="G36" i="1"/>
  <c r="G33" i="1"/>
  <c r="G32" i="1"/>
  <c r="G34" i="1"/>
  <c r="G37" i="1"/>
  <c r="G38" i="1"/>
  <c r="G39" i="1"/>
  <c r="G40" i="1"/>
  <c r="G45" i="1"/>
  <c r="G46" i="1"/>
  <c r="G47" i="1"/>
  <c r="G48" i="1"/>
  <c r="G49" i="1"/>
  <c r="G50" i="1"/>
  <c r="G53" i="1"/>
  <c r="G54" i="1"/>
  <c r="G55" i="1"/>
  <c r="G56" i="1"/>
  <c r="G63" i="1" l="1"/>
  <c r="G64" i="1" s="1"/>
  <c r="A64" i="1" l="1"/>
</calcChain>
</file>

<file path=xl/sharedStrings.xml><?xml version="1.0" encoding="utf-8"?>
<sst xmlns="http://schemas.openxmlformats.org/spreadsheetml/2006/main" count="94" uniqueCount="93">
  <si>
    <t>Ges-Preis</t>
  </si>
  <si>
    <t>Einzel-Preis</t>
  </si>
  <si>
    <t>Menge</t>
  </si>
  <si>
    <t>Doppel-CD-Player Numark MP 302</t>
  </si>
  <si>
    <t xml:space="preserve">Delay-Line Controller T.Racks DL 2-918 </t>
  </si>
  <si>
    <t>Sonstiges</t>
  </si>
  <si>
    <t>var.</t>
  </si>
  <si>
    <t>Az</t>
  </si>
  <si>
    <t xml:space="preserve">Datum: </t>
  </si>
  <si>
    <t>Pro Snake MTS 8-4 ( 8 In, 4 Out, 10 m)</t>
  </si>
  <si>
    <t>Pro Snake MTS 24-8 ( 24 In, 8 Out, 30 m)</t>
  </si>
  <si>
    <t xml:space="preserve">Pro Snake MTS 8-0 ( 8 In, 0 Out, 10m) </t>
  </si>
  <si>
    <t>Summe</t>
  </si>
  <si>
    <t>Gesamtpreis ohne 20% MWSt.</t>
  </si>
  <si>
    <t>Pos</t>
  </si>
  <si>
    <t>Dyn. Mikrofone</t>
  </si>
  <si>
    <t>Kond-Mikrofone</t>
  </si>
  <si>
    <t>Funk-Mikrofone</t>
  </si>
  <si>
    <t>Delay Line Con.</t>
  </si>
  <si>
    <t>Monitor-Boxen</t>
  </si>
  <si>
    <t xml:space="preserve">Gesamtpreis incl.  20% MWSt. </t>
  </si>
  <si>
    <t xml:space="preserve">Allen &amp; Heath ZED 10, 6-Kanal, 2 Aux </t>
  </si>
  <si>
    <t>Allen &amp; Heath ZED 60-10 FX, 6-Kanal, m. Effekt</t>
  </si>
  <si>
    <t>€</t>
  </si>
  <si>
    <t>DORA Music</t>
  </si>
  <si>
    <t>Miet-Liste … Live-Tontechnik &amp; Licht</t>
  </si>
  <si>
    <t>Wert d. vw. Geräte</t>
  </si>
  <si>
    <t>1x AKG C 519, 1x Audix ADX 20 (Clip-Mikros)</t>
  </si>
  <si>
    <t>verfü.</t>
  </si>
  <si>
    <t>gewü</t>
  </si>
  <si>
    <t>Laptop mit Festplatte z. Abspielen von Musik</t>
  </si>
  <si>
    <t>Az: Auf- und Abbau; Sound-Check; Tontechnik</t>
  </si>
  <si>
    <t>4x Shure SM 58, 4x AKG D5 mit/ohne Schalter</t>
  </si>
  <si>
    <t>1x Shure Beta 58, 2x AKG D7 (Vocals)</t>
  </si>
  <si>
    <t>1x Shure Beta 57, 1x Senn E 609 (Amp, Snare)</t>
  </si>
  <si>
    <t>2x Palmer PAN 01 passiv, 2x PAN 02 aktiv</t>
  </si>
  <si>
    <t>Anzahl der verw. Kabeln; Strom &amp; S (geschätzt)</t>
  </si>
  <si>
    <t>Allen &amp; Heath PA 12,     8 Mic, 4 Stereo, 3 Aux</t>
  </si>
  <si>
    <t>&amp; Laptop</t>
  </si>
  <si>
    <t>20 dyn. Mic</t>
  </si>
  <si>
    <t>DI-Boxen      - 7x</t>
  </si>
  <si>
    <t>4x Shure SM 57 (Git-Amp, Snare, ...)</t>
  </si>
  <si>
    <t>1x Sennheiser MD 421 (Bläser, Git-Amp, Snare)</t>
  </si>
  <si>
    <t>2x Palmer PAN 04 Stereo (Keyboards)</t>
  </si>
  <si>
    <t>Multicore      - 3x</t>
  </si>
  <si>
    <t>Dynacord CMS 1600-3, 16-Kanal, 2x Eff, 4 Aux</t>
  </si>
  <si>
    <t>Anzahl der verw. Stative (Mikro-Ständer)</t>
  </si>
  <si>
    <t>1x Hand-Funk-Mikro … T.Bone Free Solo</t>
  </si>
  <si>
    <t xml:space="preserve">4x Head-Sets … AKG Tetrad 1x Station </t>
  </si>
  <si>
    <t>2x Hand-Funk-Mic - 2x AKG DMS</t>
  </si>
  <si>
    <t>1x Funk-Station für 1-4 Head-Sets (benötigt !!)</t>
  </si>
  <si>
    <t>31 Kond. Mic</t>
  </si>
  <si>
    <t>3 Funk-Mic</t>
  </si>
  <si>
    <t>4 Head-Sets</t>
  </si>
  <si>
    <t>1x AKG C 535 EB (Vocals; div. Instrumente)</t>
  </si>
  <si>
    <t>4x T.Bone MB 78 (Vocals .. hell klingend)</t>
  </si>
  <si>
    <t>2x Audio Technica 4041 (Ac-Gitarren; div. Instr.)</t>
  </si>
  <si>
    <t>2x Beyerdynamic MC-930 (div. Instrumente)</t>
  </si>
  <si>
    <t>3x Audio Technica 4040 (Vocals, Chöre, Instr.)</t>
  </si>
  <si>
    <t>12x Rode M5 (hell klingend; für div. Instrumente)</t>
  </si>
  <si>
    <t>3x Audio Technica 3031 (div. Instr., neutral)</t>
  </si>
  <si>
    <t>4x Beyerdynamic Opus 88 - Clip-Mikros (Toms)</t>
  </si>
  <si>
    <t>Allen &amp; Heath QU-16 Digital-Mischpult</t>
  </si>
  <si>
    <t>RCF 315, 15"+1" Fullrange Box (Monitor)</t>
  </si>
  <si>
    <t>RCF 312, 12"+1" Fullrange Box (Monitor)</t>
  </si>
  <si>
    <t>RCF 310, 10"+1" Fullrange Box (Monitor)</t>
  </si>
  <si>
    <t>Yamaha DBR 10, 10"+1 Fullrange (Monitor)</t>
  </si>
  <si>
    <t xml:space="preserve"> - 12x</t>
  </si>
  <si>
    <t>1x Stairville DMX-Master I Licht-Steuerng</t>
  </si>
  <si>
    <t>Mischpulte    - 5x</t>
  </si>
  <si>
    <t>2x AKG C 411 Klebe-Mikro + AKG B 29 L</t>
  </si>
  <si>
    <t>Single-CD-Player Numark MP 102</t>
  </si>
  <si>
    <t>CD-Player     - 3x</t>
  </si>
  <si>
    <t>8x Stairville Floor-LED (auf den Boden stellen)</t>
  </si>
  <si>
    <t>Seeburg TSM 12 passive Top-Boxen 12" / 1.4"</t>
  </si>
  <si>
    <t xml:space="preserve">Seeburg TSM 10 passive Top-Boxen 10" / 1" </t>
  </si>
  <si>
    <t>Seeburg G-Sub 1501 DP+ aktive Sub-Woofer 15"</t>
  </si>
  <si>
    <t>Seeburg G-Sub 1501 passive Sub-Woofer 15"</t>
  </si>
  <si>
    <t>Seeburg G-Sub 1201 DP+ aktive Sub-Woofer 12"</t>
  </si>
  <si>
    <t>Ton-Anlagen  2x</t>
  </si>
  <si>
    <t>9x Stairville TRI LED 4-er Licht-Balken +Ständer</t>
  </si>
  <si>
    <t>Licht             - 9x</t>
  </si>
  <si>
    <t>1x Fuß-Schalter (Auto Run, Music, Freeze)</t>
  </si>
  <si>
    <t>1x Palmer PDI 09 (speziell für E-Gitarre)</t>
  </si>
  <si>
    <t>1x Sennheiser E 901 Grenzflächen-Mic f Bass-Dr</t>
  </si>
  <si>
    <t>Anzahl der verw. Sockel-Stative (Mikro-Ständer)</t>
  </si>
  <si>
    <t>Anzahl der verw. Boxen-Ständer</t>
  </si>
  <si>
    <t>Apple i-Pad für die Fern-Steuerung vom MP</t>
  </si>
  <si>
    <t>Mikrofon-Schienen ORTF</t>
  </si>
  <si>
    <t xml:space="preserve">7x Head-Sets … T.Bone </t>
  </si>
  <si>
    <t>1x Audix D6 (Bass-Drum)</t>
  </si>
  <si>
    <t>1x Audix D4, 1x Shure Beta 52 (Bs-Dr, Floor Tm)</t>
  </si>
  <si>
    <t>Stand: 2023 - 05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</si>
</sst>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dd/\ mm/\ yyyy"/>
  </numFmts>
  <fonts count="3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17"/>
      <name val="Arial"/>
      <family val="2"/>
    </font>
    <font>
      <sz val="7"/>
      <color indexed="54"/>
      <name val="Arial"/>
      <family val="2"/>
    </font>
    <font>
      <sz val="10"/>
      <color indexed="54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b/>
      <sz val="10"/>
      <color indexed="54"/>
      <name val="Arial"/>
      <family val="2"/>
    </font>
    <font>
      <b/>
      <sz val="10"/>
      <color indexed="58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22"/>
      <name val="Arial"/>
      <family val="2"/>
    </font>
    <font>
      <sz val="10"/>
      <name val="Arial"/>
      <family val="2"/>
    </font>
    <font>
      <b/>
      <sz val="10"/>
      <color indexed="22"/>
      <name val="Arial"/>
      <family val="2"/>
    </font>
    <font>
      <sz val="8"/>
      <color indexed="10"/>
      <name val="Arial"/>
      <family val="2"/>
    </font>
    <font>
      <b/>
      <sz val="12"/>
      <color indexed="46"/>
      <name val="Arial"/>
      <family val="2"/>
    </font>
    <font>
      <b/>
      <sz val="7"/>
      <name val="Arial"/>
      <family val="2"/>
    </font>
    <font>
      <i/>
      <sz val="11"/>
      <color rgb="FF7F7F7F"/>
      <name val="Calibri"/>
      <family val="2"/>
      <scheme val="minor"/>
    </font>
    <font>
      <b/>
      <sz val="10"/>
      <color rgb="FFFF0000"/>
      <name val="Arial"/>
      <family val="2"/>
    </font>
    <font>
      <sz val="10"/>
      <color theme="0" tint="-0.34998626667073579"/>
      <name val="Arial"/>
      <family val="2"/>
    </font>
    <font>
      <b/>
      <sz val="9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sz val="10"/>
      <color theme="0" tint="-0.14999847407452621"/>
      <name val="Arial"/>
      <family val="2"/>
    </font>
    <font>
      <b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6" fontId="22" fillId="0" borderId="0" applyFill="0" applyBorder="0" applyAlignment="0" applyProtection="0"/>
    <xf numFmtId="164" fontId="1" fillId="0" borderId="0" applyFont="0" applyFill="0" applyBorder="0" applyAlignment="0" applyProtection="0"/>
  </cellStyleXfs>
  <cellXfs count="71">
    <xf numFmtId="0" fontId="0" fillId="0" borderId="0" xfId="0"/>
    <xf numFmtId="164" fontId="0" fillId="0" borderId="0" xfId="2" applyFont="1"/>
    <xf numFmtId="0" fontId="3" fillId="0" borderId="0" xfId="0" applyFont="1"/>
    <xf numFmtId="0" fontId="4" fillId="0" borderId="1" xfId="0" applyFont="1" applyBorder="1" applyAlignment="1">
      <alignment horizontal="center"/>
    </xf>
    <xf numFmtId="164" fontId="0" fillId="0" borderId="0" xfId="2" applyFont="1" applyBorder="1"/>
    <xf numFmtId="0" fontId="3" fillId="0" borderId="1" xfId="0" applyFont="1" applyBorder="1"/>
    <xf numFmtId="0" fontId="3" fillId="0" borderId="0" xfId="0" applyFont="1" applyBorder="1"/>
    <xf numFmtId="164" fontId="0" fillId="0" borderId="1" xfId="2" applyFont="1" applyBorder="1"/>
    <xf numFmtId="0" fontId="3" fillId="0" borderId="2" xfId="0" applyFont="1" applyBorder="1"/>
    <xf numFmtId="164" fontId="0" fillId="0" borderId="2" xfId="2" applyFont="1" applyBorder="1"/>
    <xf numFmtId="164" fontId="7" fillId="0" borderId="1" xfId="2" applyFont="1" applyBorder="1"/>
    <xf numFmtId="164" fontId="8" fillId="0" borderId="1" xfId="2" applyFont="1" applyBorder="1" applyAlignment="1">
      <alignment horizontal="center"/>
    </xf>
    <xf numFmtId="164" fontId="9" fillId="0" borderId="0" xfId="2" applyFont="1" applyBorder="1"/>
    <xf numFmtId="164" fontId="9" fillId="0" borderId="0" xfId="2" applyFont="1"/>
    <xf numFmtId="164" fontId="9" fillId="0" borderId="1" xfId="2" applyFont="1" applyBorder="1"/>
    <xf numFmtId="164" fontId="3" fillId="0" borderId="0" xfId="0" applyNumberFormat="1" applyFont="1"/>
    <xf numFmtId="164" fontId="3" fillId="0" borderId="1" xfId="0" applyNumberFormat="1" applyFont="1" applyBorder="1"/>
    <xf numFmtId="164" fontId="9" fillId="0" borderId="2" xfId="2" applyFont="1" applyBorder="1"/>
    <xf numFmtId="0" fontId="11" fillId="0" borderId="1" xfId="0" applyFont="1" applyBorder="1"/>
    <xf numFmtId="0" fontId="11" fillId="0" borderId="0" xfId="0" applyFont="1" applyBorder="1"/>
    <xf numFmtId="0" fontId="11" fillId="0" borderId="0" xfId="0" applyFont="1"/>
    <xf numFmtId="0" fontId="11" fillId="0" borderId="2" xfId="0" applyFont="1" applyBorder="1"/>
    <xf numFmtId="164" fontId="5" fillId="0" borderId="0" xfId="2" applyFont="1"/>
    <xf numFmtId="0" fontId="3" fillId="0" borderId="3" xfId="0" applyFont="1" applyBorder="1"/>
    <xf numFmtId="0" fontId="11" fillId="0" borderId="3" xfId="0" applyFont="1" applyBorder="1"/>
    <xf numFmtId="164" fontId="0" fillId="0" borderId="3" xfId="2" applyFont="1" applyBorder="1"/>
    <xf numFmtId="164" fontId="9" fillId="0" borderId="3" xfId="2" applyFont="1" applyBorder="1"/>
    <xf numFmtId="0" fontId="10" fillId="0" borderId="3" xfId="0" applyFont="1" applyBorder="1" applyAlignment="1">
      <alignment horizontal="center"/>
    </xf>
    <xf numFmtId="164" fontId="12" fillId="0" borderId="0" xfId="2" applyFont="1"/>
    <xf numFmtId="165" fontId="6" fillId="0" borderId="1" xfId="2" applyNumberFormat="1" applyFont="1" applyBorder="1" applyAlignment="1">
      <alignment horizontal="center"/>
    </xf>
    <xf numFmtId="165" fontId="6" fillId="0" borderId="0" xfId="2" applyNumberFormat="1" applyFont="1" applyAlignment="1">
      <alignment horizontal="center"/>
    </xf>
    <xf numFmtId="164" fontId="3" fillId="0" borderId="0" xfId="2" applyFont="1"/>
    <xf numFmtId="164" fontId="13" fillId="0" borderId="0" xfId="2" applyFont="1"/>
    <xf numFmtId="165" fontId="6" fillId="0" borderId="4" xfId="2" applyNumberFormat="1" applyFont="1" applyBorder="1" applyAlignment="1">
      <alignment horizontal="center"/>
    </xf>
    <xf numFmtId="165" fontId="6" fillId="0" borderId="5" xfId="2" applyNumberFormat="1" applyFont="1" applyBorder="1" applyAlignment="1">
      <alignment horizontal="center"/>
    </xf>
    <xf numFmtId="165" fontId="6" fillId="0" borderId="6" xfId="2" applyNumberFormat="1" applyFont="1" applyBorder="1" applyAlignment="1">
      <alignment horizontal="center"/>
    </xf>
    <xf numFmtId="165" fontId="6" fillId="0" borderId="7" xfId="2" applyNumberFormat="1" applyFont="1" applyBorder="1" applyAlignment="1">
      <alignment horizontal="center"/>
    </xf>
    <xf numFmtId="165" fontId="6" fillId="0" borderId="8" xfId="2" applyNumberFormat="1" applyFont="1" applyBorder="1" applyAlignment="1">
      <alignment horizontal="right"/>
    </xf>
    <xf numFmtId="165" fontId="6" fillId="0" borderId="8" xfId="2" applyNumberFormat="1" applyFont="1" applyBorder="1" applyAlignment="1">
      <alignment horizontal="center"/>
    </xf>
    <xf numFmtId="164" fontId="14" fillId="0" borderId="0" xfId="0" applyNumberFormat="1" applyFont="1"/>
    <xf numFmtId="164" fontId="15" fillId="0" borderId="0" xfId="0" applyNumberFormat="1" applyFont="1"/>
    <xf numFmtId="0" fontId="16" fillId="0" borderId="1" xfId="0" applyFont="1" applyBorder="1" applyAlignment="1">
      <alignment horizontal="center"/>
    </xf>
    <xf numFmtId="164" fontId="17" fillId="0" borderId="0" xfId="2" applyFont="1" applyBorder="1"/>
    <xf numFmtId="164" fontId="18" fillId="0" borderId="0" xfId="0" applyNumberFormat="1" applyFont="1" applyAlignment="1">
      <alignment horizontal="center"/>
    </xf>
    <xf numFmtId="164" fontId="17" fillId="0" borderId="1" xfId="2" applyFont="1" applyBorder="1"/>
    <xf numFmtId="165" fontId="19" fillId="0" borderId="0" xfId="2" applyNumberFormat="1" applyFont="1" applyAlignment="1">
      <alignment horizontal="center"/>
    </xf>
    <xf numFmtId="0" fontId="20" fillId="0" borderId="0" xfId="0" applyFont="1"/>
    <xf numFmtId="164" fontId="3" fillId="0" borderId="0" xfId="0" applyNumberFormat="1" applyFont="1" applyBorder="1"/>
    <xf numFmtId="0" fontId="18" fillId="0" borderId="0" xfId="0" applyFont="1" applyAlignment="1">
      <alignment horizontal="left"/>
    </xf>
    <xf numFmtId="165" fontId="17" fillId="0" borderId="0" xfId="2" applyNumberFormat="1" applyFont="1" applyAlignment="1">
      <alignment horizontal="center"/>
    </xf>
    <xf numFmtId="165" fontId="17" fillId="0" borderId="3" xfId="2" applyNumberFormat="1" applyFont="1" applyBorder="1" applyAlignment="1">
      <alignment horizontal="center"/>
    </xf>
    <xf numFmtId="165" fontId="17" fillId="0" borderId="2" xfId="2" applyNumberFormat="1" applyFont="1" applyBorder="1" applyAlignment="1">
      <alignment horizontal="center"/>
    </xf>
    <xf numFmtId="165" fontId="17" fillId="0" borderId="1" xfId="2" applyNumberFormat="1" applyFont="1" applyBorder="1" applyAlignment="1">
      <alignment horizontal="center"/>
    </xf>
    <xf numFmtId="165" fontId="17" fillId="0" borderId="0" xfId="2" applyNumberFormat="1" applyFont="1" applyBorder="1" applyAlignment="1">
      <alignment horizontal="center"/>
    </xf>
    <xf numFmtId="165" fontId="17" fillId="0" borderId="1" xfId="2" applyNumberFormat="1" applyFont="1" applyBorder="1" applyAlignment="1">
      <alignment horizontal="right"/>
    </xf>
    <xf numFmtId="165" fontId="3" fillId="0" borderId="0" xfId="2" applyNumberFormat="1" applyFont="1" applyAlignment="1">
      <alignment horizontal="center"/>
    </xf>
    <xf numFmtId="0" fontId="1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7" fillId="0" borderId="0" xfId="0" applyFont="1" applyBorder="1" applyAlignment="1">
      <alignment horizontal="right"/>
    </xf>
    <xf numFmtId="164" fontId="17" fillId="0" borderId="0" xfId="2" applyFont="1"/>
    <xf numFmtId="0" fontId="23" fillId="0" borderId="0" xfId="0" applyFont="1" applyBorder="1"/>
    <xf numFmtId="164" fontId="17" fillId="0" borderId="2" xfId="2" applyFont="1" applyBorder="1"/>
    <xf numFmtId="165" fontId="21" fillId="0" borderId="0" xfId="2" applyNumberFormat="1" applyFont="1" applyAlignment="1">
      <alignment horizontal="center"/>
    </xf>
    <xf numFmtId="165" fontId="21" fillId="0" borderId="1" xfId="2" applyNumberFormat="1" applyFont="1" applyBorder="1" applyAlignment="1">
      <alignment horizontal="center"/>
    </xf>
    <xf numFmtId="164" fontId="24" fillId="0" borderId="0" xfId="2" applyFont="1" applyBorder="1"/>
    <xf numFmtId="0" fontId="25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164" fontId="28" fillId="0" borderId="0" xfId="2" applyFont="1" applyBorder="1"/>
    <xf numFmtId="166" fontId="29" fillId="0" borderId="0" xfId="1" applyFont="1" applyAlignment="1">
      <alignment horizontal="center"/>
    </xf>
    <xf numFmtId="164" fontId="1" fillId="0" borderId="0" xfId="2" applyFont="1"/>
  </cellXfs>
  <cellStyles count="3">
    <cellStyle name="Erklärender Text" xfId="1" builtinId="53"/>
    <cellStyle name="Komma" xfId="2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zoomScaleSheetLayoutView="100" workbookViewId="0"/>
  </sheetViews>
  <sheetFormatPr baseColWidth="10" defaultRowHeight="13.5" customHeight="1" x14ac:dyDescent="0.2"/>
  <cols>
    <col min="1" max="1" width="15.7109375" style="2" customWidth="1"/>
    <col min="2" max="2" width="3.7109375" style="20" customWidth="1"/>
    <col min="3" max="3" width="41.7109375" style="1" customWidth="1"/>
    <col min="4" max="4" width="5.28515625" style="49" customWidth="1"/>
    <col min="5" max="5" width="5.7109375" style="30" customWidth="1"/>
    <col min="6" max="6" width="8.7109375" style="13" customWidth="1"/>
    <col min="7" max="7" width="12.7109375" style="2" customWidth="1"/>
  </cols>
  <sheetData>
    <row r="1" spans="1:7" ht="15" customHeight="1" x14ac:dyDescent="0.25">
      <c r="A1" s="46" t="s">
        <v>24</v>
      </c>
      <c r="C1" s="22"/>
      <c r="D1" s="62" t="s">
        <v>28</v>
      </c>
      <c r="E1" s="45" t="s">
        <v>29</v>
      </c>
      <c r="F1" s="28" t="s">
        <v>8</v>
      </c>
      <c r="G1" s="69"/>
    </row>
    <row r="2" spans="1:7" ht="3" customHeight="1" x14ac:dyDescent="0.25">
      <c r="C2" s="22"/>
      <c r="D2" s="55"/>
    </row>
    <row r="3" spans="1:7" ht="15" customHeight="1" thickBot="1" x14ac:dyDescent="0.3">
      <c r="A3" s="48" t="s">
        <v>92</v>
      </c>
      <c r="B3" s="41" t="s">
        <v>14</v>
      </c>
      <c r="C3" s="10" t="s">
        <v>25</v>
      </c>
      <c r="D3" s="63" t="s">
        <v>2</v>
      </c>
      <c r="E3" s="29" t="s">
        <v>7</v>
      </c>
      <c r="F3" s="11" t="s">
        <v>1</v>
      </c>
      <c r="G3" s="3" t="s">
        <v>0</v>
      </c>
    </row>
    <row r="4" spans="1:7" ht="3" customHeight="1" thickBot="1" x14ac:dyDescent="0.25">
      <c r="A4" s="23"/>
      <c r="B4" s="24"/>
      <c r="C4" s="25"/>
      <c r="D4" s="50"/>
      <c r="E4" s="33"/>
      <c r="F4" s="26">
        <v>60</v>
      </c>
      <c r="G4" s="27"/>
    </row>
    <row r="5" spans="1:7" ht="12.75" customHeight="1" x14ac:dyDescent="0.2">
      <c r="A5" s="6" t="s">
        <v>79</v>
      </c>
      <c r="B5" s="19">
        <v>1</v>
      </c>
      <c r="C5" s="59" t="s">
        <v>76</v>
      </c>
      <c r="D5" s="49">
        <v>2</v>
      </c>
      <c r="E5" s="34"/>
      <c r="F5" s="13">
        <v>90</v>
      </c>
      <c r="G5" s="15">
        <f>E5*F5</f>
        <v>0</v>
      </c>
    </row>
    <row r="6" spans="1:7" ht="12.75" customHeight="1" x14ac:dyDescent="0.2">
      <c r="A6" s="6"/>
      <c r="B6" s="19">
        <v>2</v>
      </c>
      <c r="C6" s="64" t="s">
        <v>77</v>
      </c>
      <c r="D6" s="53">
        <v>0</v>
      </c>
      <c r="E6" s="36"/>
      <c r="F6" s="68">
        <v>45</v>
      </c>
      <c r="G6" s="15">
        <f>E6*F6</f>
        <v>0</v>
      </c>
    </row>
    <row r="7" spans="1:7" ht="12.75" customHeight="1" x14ac:dyDescent="0.2">
      <c r="A7" s="6"/>
      <c r="B7" s="20">
        <v>3</v>
      </c>
      <c r="C7" s="42" t="s">
        <v>78</v>
      </c>
      <c r="D7" s="53">
        <v>2</v>
      </c>
      <c r="E7" s="36"/>
      <c r="F7" s="12">
        <v>60</v>
      </c>
      <c r="G7" s="15">
        <f>E7*F7</f>
        <v>0</v>
      </c>
    </row>
    <row r="8" spans="1:7" ht="12.75" customHeight="1" x14ac:dyDescent="0.2">
      <c r="A8" s="6"/>
      <c r="B8" s="19">
        <v>4</v>
      </c>
      <c r="C8" s="42" t="s">
        <v>74</v>
      </c>
      <c r="D8" s="53">
        <v>2</v>
      </c>
      <c r="E8" s="36"/>
      <c r="F8" s="13">
        <v>50</v>
      </c>
      <c r="G8" s="15">
        <f>E8*F8</f>
        <v>0</v>
      </c>
    </row>
    <row r="9" spans="1:7" ht="12.75" customHeight="1" thickBot="1" x14ac:dyDescent="0.25">
      <c r="A9" s="5"/>
      <c r="B9" s="18">
        <v>5</v>
      </c>
      <c r="C9" s="44" t="s">
        <v>75</v>
      </c>
      <c r="D9" s="52">
        <v>4</v>
      </c>
      <c r="E9" s="38"/>
      <c r="F9" s="14">
        <v>30</v>
      </c>
      <c r="G9" s="15">
        <f>E9*F9</f>
        <v>0</v>
      </c>
    </row>
    <row r="10" spans="1:7" ht="12.75" customHeight="1" x14ac:dyDescent="0.2">
      <c r="A10" s="2" t="s">
        <v>19</v>
      </c>
      <c r="B10" s="20">
        <v>1</v>
      </c>
      <c r="C10" s="1" t="s">
        <v>63</v>
      </c>
      <c r="D10" s="49">
        <v>2</v>
      </c>
      <c r="E10" s="36"/>
      <c r="F10" s="13">
        <v>30</v>
      </c>
      <c r="G10" s="47">
        <f t="shared" ref="G10:G22" si="0">E10*F10</f>
        <v>0</v>
      </c>
    </row>
    <row r="11" spans="1:7" ht="12.75" customHeight="1" x14ac:dyDescent="0.2">
      <c r="A11" s="57" t="s">
        <v>67</v>
      </c>
      <c r="B11" s="20">
        <v>2</v>
      </c>
      <c r="C11" s="1" t="s">
        <v>64</v>
      </c>
      <c r="D11" s="49">
        <v>2</v>
      </c>
      <c r="E11" s="36"/>
      <c r="F11" s="13">
        <v>25</v>
      </c>
      <c r="G11" s="15">
        <f t="shared" si="0"/>
        <v>0</v>
      </c>
    </row>
    <row r="12" spans="1:7" ht="12.75" customHeight="1" x14ac:dyDescent="0.2">
      <c r="B12" s="20">
        <v>3</v>
      </c>
      <c r="C12" s="1" t="s">
        <v>65</v>
      </c>
      <c r="D12" s="49">
        <v>4</v>
      </c>
      <c r="E12" s="36"/>
      <c r="F12" s="13">
        <v>20</v>
      </c>
      <c r="G12" s="15">
        <f t="shared" si="0"/>
        <v>0</v>
      </c>
    </row>
    <row r="13" spans="1:7" ht="12.75" customHeight="1" thickBot="1" x14ac:dyDescent="0.25">
      <c r="A13" s="5"/>
      <c r="B13" s="18">
        <v>4</v>
      </c>
      <c r="C13" s="7" t="s">
        <v>66</v>
      </c>
      <c r="D13" s="52">
        <v>4</v>
      </c>
      <c r="E13" s="38"/>
      <c r="F13" s="14">
        <v>15</v>
      </c>
      <c r="G13" s="15">
        <f t="shared" si="0"/>
        <v>0</v>
      </c>
    </row>
    <row r="14" spans="1:7" ht="12.75" customHeight="1" x14ac:dyDescent="0.2">
      <c r="A14" s="2" t="s">
        <v>69</v>
      </c>
      <c r="B14" s="20">
        <v>1</v>
      </c>
      <c r="C14" s="1" t="s">
        <v>62</v>
      </c>
      <c r="D14" s="49">
        <v>1</v>
      </c>
      <c r="E14" s="36"/>
      <c r="F14" s="13">
        <v>60</v>
      </c>
      <c r="G14" s="15">
        <f t="shared" si="0"/>
        <v>0</v>
      </c>
    </row>
    <row r="15" spans="1:7" ht="12.75" customHeight="1" x14ac:dyDescent="0.2">
      <c r="B15" s="20">
        <v>2</v>
      </c>
      <c r="C15" s="1" t="s">
        <v>87</v>
      </c>
      <c r="D15" s="49">
        <v>1</v>
      </c>
      <c r="E15" s="36"/>
      <c r="F15" s="13">
        <v>15</v>
      </c>
      <c r="G15" s="15">
        <f t="shared" si="0"/>
        <v>0</v>
      </c>
    </row>
    <row r="16" spans="1:7" ht="12.75" customHeight="1" x14ac:dyDescent="0.2">
      <c r="B16" s="20">
        <v>3</v>
      </c>
      <c r="C16" s="1" t="s">
        <v>45</v>
      </c>
      <c r="D16" s="49">
        <v>1</v>
      </c>
      <c r="E16" s="36"/>
      <c r="F16" s="13">
        <v>60</v>
      </c>
      <c r="G16" s="15">
        <f t="shared" si="0"/>
        <v>0</v>
      </c>
    </row>
    <row r="17" spans="1:7" ht="12.75" customHeight="1" x14ac:dyDescent="0.2">
      <c r="B17" s="20">
        <v>4</v>
      </c>
      <c r="C17" s="1" t="s">
        <v>37</v>
      </c>
      <c r="D17" s="49">
        <v>1</v>
      </c>
      <c r="E17" s="36"/>
      <c r="F17" s="13">
        <v>30</v>
      </c>
      <c r="G17" s="15">
        <f t="shared" si="0"/>
        <v>0</v>
      </c>
    </row>
    <row r="18" spans="1:7" ht="12.75" customHeight="1" x14ac:dyDescent="0.2">
      <c r="B18" s="20">
        <v>5</v>
      </c>
      <c r="C18" s="1" t="s">
        <v>22</v>
      </c>
      <c r="D18" s="49">
        <v>1</v>
      </c>
      <c r="E18" s="36"/>
      <c r="F18" s="13">
        <v>15</v>
      </c>
      <c r="G18" s="15">
        <f t="shared" si="0"/>
        <v>0</v>
      </c>
    </row>
    <row r="19" spans="1:7" ht="12.75" customHeight="1" thickBot="1" x14ac:dyDescent="0.25">
      <c r="A19" s="5"/>
      <c r="B19" s="18">
        <v>6</v>
      </c>
      <c r="C19" s="7" t="s">
        <v>21</v>
      </c>
      <c r="D19" s="52">
        <v>1</v>
      </c>
      <c r="E19" s="38"/>
      <c r="F19" s="14">
        <v>10</v>
      </c>
      <c r="G19" s="15">
        <f t="shared" si="0"/>
        <v>0</v>
      </c>
    </row>
    <row r="20" spans="1:7" ht="12.75" customHeight="1" x14ac:dyDescent="0.2">
      <c r="A20" s="2" t="s">
        <v>44</v>
      </c>
      <c r="B20" s="20">
        <v>1</v>
      </c>
      <c r="C20" s="1" t="s">
        <v>10</v>
      </c>
      <c r="D20" s="49">
        <v>1</v>
      </c>
      <c r="E20" s="36"/>
      <c r="F20" s="13">
        <v>20</v>
      </c>
      <c r="G20" s="15">
        <f t="shared" si="0"/>
        <v>0</v>
      </c>
    </row>
    <row r="21" spans="1:7" ht="12.75" customHeight="1" x14ac:dyDescent="0.2">
      <c r="B21" s="20">
        <v>2</v>
      </c>
      <c r="C21" s="1" t="s">
        <v>9</v>
      </c>
      <c r="D21" s="49">
        <v>1</v>
      </c>
      <c r="E21" s="36"/>
      <c r="F21" s="13">
        <v>10</v>
      </c>
      <c r="G21" s="15">
        <f t="shared" si="0"/>
        <v>0</v>
      </c>
    </row>
    <row r="22" spans="1:7" ht="12.75" customHeight="1" thickBot="1" x14ac:dyDescent="0.25">
      <c r="A22" s="5"/>
      <c r="B22" s="18">
        <v>3</v>
      </c>
      <c r="C22" s="7" t="s">
        <v>11</v>
      </c>
      <c r="D22" s="52">
        <v>1</v>
      </c>
      <c r="E22" s="38"/>
      <c r="F22" s="14">
        <v>7</v>
      </c>
      <c r="G22" s="15">
        <f t="shared" si="0"/>
        <v>0</v>
      </c>
    </row>
    <row r="23" spans="1:7" ht="12.75" customHeight="1" x14ac:dyDescent="0.2">
      <c r="A23" s="2" t="s">
        <v>15</v>
      </c>
      <c r="B23" s="20">
        <v>1</v>
      </c>
      <c r="C23" s="1" t="s">
        <v>32</v>
      </c>
      <c r="D23" s="49">
        <v>8</v>
      </c>
      <c r="E23" s="34"/>
      <c r="F23" s="13">
        <v>5</v>
      </c>
      <c r="G23" s="15">
        <f t="shared" ref="G23:G45" si="1">E23*F23</f>
        <v>0</v>
      </c>
    </row>
    <row r="24" spans="1:7" ht="12.75" customHeight="1" x14ac:dyDescent="0.2">
      <c r="A24" s="56" t="s">
        <v>39</v>
      </c>
      <c r="B24" s="20">
        <v>2</v>
      </c>
      <c r="C24" s="1" t="s">
        <v>33</v>
      </c>
      <c r="D24" s="49">
        <v>3</v>
      </c>
      <c r="E24" s="36"/>
      <c r="F24" s="13">
        <v>7</v>
      </c>
      <c r="G24" s="15">
        <f t="shared" si="1"/>
        <v>0</v>
      </c>
    </row>
    <row r="25" spans="1:7" ht="12.75" customHeight="1" x14ac:dyDescent="0.2">
      <c r="B25" s="20">
        <v>3</v>
      </c>
      <c r="C25" s="1" t="s">
        <v>41</v>
      </c>
      <c r="D25" s="49">
        <v>4</v>
      </c>
      <c r="E25" s="36"/>
      <c r="F25" s="13">
        <v>5</v>
      </c>
      <c r="G25" s="15">
        <f t="shared" si="1"/>
        <v>0</v>
      </c>
    </row>
    <row r="26" spans="1:7" ht="12.75" customHeight="1" x14ac:dyDescent="0.2">
      <c r="B26" s="20">
        <v>4</v>
      </c>
      <c r="C26" s="1" t="s">
        <v>34</v>
      </c>
      <c r="D26" s="49">
        <v>2</v>
      </c>
      <c r="E26" s="36"/>
      <c r="F26" s="13">
        <v>7</v>
      </c>
      <c r="G26" s="15">
        <f t="shared" si="1"/>
        <v>0</v>
      </c>
    </row>
    <row r="27" spans="1:7" ht="12.75" customHeight="1" x14ac:dyDescent="0.2">
      <c r="C27" s="70" t="s">
        <v>90</v>
      </c>
      <c r="D27" s="49">
        <v>1</v>
      </c>
      <c r="E27" s="36"/>
      <c r="F27" s="13">
        <v>10</v>
      </c>
      <c r="G27" s="15">
        <f t="shared" si="1"/>
        <v>0</v>
      </c>
    </row>
    <row r="28" spans="1:7" ht="12.75" customHeight="1" x14ac:dyDescent="0.2">
      <c r="B28" s="20">
        <v>5</v>
      </c>
      <c r="C28" s="70" t="s">
        <v>91</v>
      </c>
      <c r="D28" s="49">
        <v>2</v>
      </c>
      <c r="E28" s="36"/>
      <c r="F28" s="13">
        <v>7</v>
      </c>
      <c r="G28" s="15">
        <f t="shared" si="1"/>
        <v>0</v>
      </c>
    </row>
    <row r="29" spans="1:7" ht="12.75" customHeight="1" x14ac:dyDescent="0.2">
      <c r="A29" s="8"/>
      <c r="B29" s="21">
        <v>6</v>
      </c>
      <c r="C29" s="9" t="s">
        <v>42</v>
      </c>
      <c r="D29" s="51">
        <v>1</v>
      </c>
      <c r="E29" s="35"/>
      <c r="F29" s="17">
        <v>12</v>
      </c>
      <c r="G29" s="15">
        <f t="shared" si="1"/>
        <v>0</v>
      </c>
    </row>
    <row r="30" spans="1:7" ht="12.75" customHeight="1" x14ac:dyDescent="0.2">
      <c r="A30" s="6" t="s">
        <v>16</v>
      </c>
      <c r="B30" s="19">
        <v>7</v>
      </c>
      <c r="C30" s="42" t="s">
        <v>54</v>
      </c>
      <c r="D30" s="53">
        <v>1</v>
      </c>
      <c r="E30" s="36"/>
      <c r="F30" s="12">
        <v>9</v>
      </c>
      <c r="G30" s="15">
        <f t="shared" ref="G30:G40" si="2">E30*F30</f>
        <v>0</v>
      </c>
    </row>
    <row r="31" spans="1:7" ht="12.75" customHeight="1" x14ac:dyDescent="0.2">
      <c r="A31" s="56" t="s">
        <v>51</v>
      </c>
      <c r="B31" s="19">
        <v>8</v>
      </c>
      <c r="C31" s="42" t="s">
        <v>55</v>
      </c>
      <c r="D31" s="53">
        <v>4</v>
      </c>
      <c r="E31" s="36"/>
      <c r="F31" s="12">
        <v>3</v>
      </c>
      <c r="G31" s="15">
        <f t="shared" si="2"/>
        <v>0</v>
      </c>
    </row>
    <row r="32" spans="1:7" ht="12.75" customHeight="1" x14ac:dyDescent="0.2">
      <c r="B32" s="20">
        <v>9</v>
      </c>
      <c r="C32" s="59" t="s">
        <v>58</v>
      </c>
      <c r="D32" s="49">
        <v>3</v>
      </c>
      <c r="E32" s="36"/>
      <c r="F32" s="13">
        <v>12</v>
      </c>
      <c r="G32" s="15">
        <f t="shared" si="2"/>
        <v>0</v>
      </c>
    </row>
    <row r="33" spans="1:7" ht="12.75" customHeight="1" x14ac:dyDescent="0.2">
      <c r="A33" s="56"/>
      <c r="B33" s="20">
        <v>10</v>
      </c>
      <c r="C33" s="59" t="s">
        <v>56</v>
      </c>
      <c r="D33" s="49">
        <v>2</v>
      </c>
      <c r="E33" s="36"/>
      <c r="F33" s="12">
        <v>10</v>
      </c>
      <c r="G33" s="15">
        <f t="shared" si="2"/>
        <v>0</v>
      </c>
    </row>
    <row r="34" spans="1:7" ht="12.75" customHeight="1" x14ac:dyDescent="0.2">
      <c r="A34" s="6"/>
      <c r="B34" s="20">
        <v>11</v>
      </c>
      <c r="C34" s="59" t="s">
        <v>60</v>
      </c>
      <c r="D34" s="49">
        <v>3</v>
      </c>
      <c r="E34" s="36"/>
      <c r="F34" s="13">
        <v>7</v>
      </c>
      <c r="G34" s="15">
        <f t="shared" si="2"/>
        <v>0</v>
      </c>
    </row>
    <row r="35" spans="1:7" ht="12.75" customHeight="1" x14ac:dyDescent="0.2">
      <c r="B35" s="20">
        <v>12</v>
      </c>
      <c r="C35" s="59" t="s">
        <v>57</v>
      </c>
      <c r="D35" s="49">
        <v>2</v>
      </c>
      <c r="E35" s="36"/>
      <c r="F35" s="13">
        <v>11</v>
      </c>
      <c r="G35" s="15">
        <f t="shared" si="2"/>
        <v>0</v>
      </c>
    </row>
    <row r="36" spans="1:7" ht="12.75" customHeight="1" x14ac:dyDescent="0.2">
      <c r="B36" s="20">
        <v>13</v>
      </c>
      <c r="C36" s="4" t="s">
        <v>84</v>
      </c>
      <c r="D36" s="53">
        <v>1</v>
      </c>
      <c r="E36" s="36"/>
      <c r="F36" s="12">
        <v>10</v>
      </c>
      <c r="G36" s="15">
        <f t="shared" si="2"/>
        <v>0</v>
      </c>
    </row>
    <row r="37" spans="1:7" ht="12.75" customHeight="1" x14ac:dyDescent="0.2">
      <c r="B37" s="20">
        <v>14</v>
      </c>
      <c r="C37" s="4" t="s">
        <v>61</v>
      </c>
      <c r="D37" s="53">
        <v>4</v>
      </c>
      <c r="E37" s="36"/>
      <c r="F37" s="12">
        <v>5</v>
      </c>
      <c r="G37" s="15">
        <f t="shared" si="2"/>
        <v>0</v>
      </c>
    </row>
    <row r="38" spans="1:7" ht="12.75" customHeight="1" x14ac:dyDescent="0.2">
      <c r="B38" s="20">
        <v>15</v>
      </c>
      <c r="C38" s="59" t="s">
        <v>59</v>
      </c>
      <c r="D38" s="49">
        <v>12</v>
      </c>
      <c r="E38" s="36"/>
      <c r="F38" s="13">
        <v>3.5</v>
      </c>
      <c r="G38" s="15">
        <f t="shared" si="2"/>
        <v>0</v>
      </c>
    </row>
    <row r="39" spans="1:7" ht="12.75" customHeight="1" x14ac:dyDescent="0.2">
      <c r="B39" s="20">
        <v>16</v>
      </c>
      <c r="C39" s="42" t="s">
        <v>27</v>
      </c>
      <c r="D39" s="53">
        <v>2</v>
      </c>
      <c r="E39" s="36"/>
      <c r="F39" s="13">
        <v>7</v>
      </c>
      <c r="G39" s="15">
        <f t="shared" si="2"/>
        <v>0</v>
      </c>
    </row>
    <row r="40" spans="1:7" ht="12.75" customHeight="1" thickBot="1" x14ac:dyDescent="0.25">
      <c r="A40" s="5"/>
      <c r="B40" s="18">
        <v>17</v>
      </c>
      <c r="C40" s="44" t="s">
        <v>70</v>
      </c>
      <c r="D40" s="52">
        <v>2</v>
      </c>
      <c r="E40" s="38"/>
      <c r="F40" s="14">
        <v>10</v>
      </c>
      <c r="G40" s="15">
        <f t="shared" si="2"/>
        <v>0</v>
      </c>
    </row>
    <row r="41" spans="1:7" ht="12.75" customHeight="1" x14ac:dyDescent="0.2">
      <c r="A41" s="6" t="s">
        <v>17</v>
      </c>
      <c r="B41" s="19">
        <v>16</v>
      </c>
      <c r="C41" s="4" t="s">
        <v>49</v>
      </c>
      <c r="D41" s="53">
        <v>2</v>
      </c>
      <c r="E41" s="36"/>
      <c r="F41" s="12">
        <v>20</v>
      </c>
      <c r="G41" s="15">
        <f t="shared" si="1"/>
        <v>0</v>
      </c>
    </row>
    <row r="42" spans="1:7" ht="12.75" customHeight="1" thickBot="1" x14ac:dyDescent="0.25">
      <c r="A42" s="58" t="s">
        <v>52</v>
      </c>
      <c r="B42" s="19">
        <v>17</v>
      </c>
      <c r="C42" s="7" t="s">
        <v>47</v>
      </c>
      <c r="D42" s="53">
        <v>1</v>
      </c>
      <c r="E42" s="36"/>
      <c r="F42" s="12">
        <v>15</v>
      </c>
      <c r="G42" s="15">
        <f t="shared" si="1"/>
        <v>0</v>
      </c>
    </row>
    <row r="43" spans="1:7" ht="12.75" customHeight="1" x14ac:dyDescent="0.2">
      <c r="A43" s="56" t="s">
        <v>53</v>
      </c>
      <c r="B43" s="19">
        <v>18</v>
      </c>
      <c r="C43" s="4" t="s">
        <v>48</v>
      </c>
      <c r="D43" s="53">
        <v>4</v>
      </c>
      <c r="E43" s="36"/>
      <c r="F43" s="12">
        <v>20</v>
      </c>
      <c r="G43" s="15">
        <f t="shared" si="1"/>
        <v>0</v>
      </c>
    </row>
    <row r="44" spans="1:7" ht="12.75" customHeight="1" x14ac:dyDescent="0.2">
      <c r="A44" s="56"/>
      <c r="B44" s="19">
        <v>19</v>
      </c>
      <c r="C44" s="42" t="s">
        <v>50</v>
      </c>
      <c r="D44" s="53">
        <v>1</v>
      </c>
      <c r="E44" s="36"/>
      <c r="F44" s="12">
        <v>20</v>
      </c>
      <c r="G44" s="15">
        <f t="shared" si="1"/>
        <v>0</v>
      </c>
    </row>
    <row r="45" spans="1:7" ht="12.75" customHeight="1" thickBot="1" x14ac:dyDescent="0.25">
      <c r="A45" s="5"/>
      <c r="B45" s="18">
        <v>20</v>
      </c>
      <c r="C45" s="44" t="s">
        <v>89</v>
      </c>
      <c r="D45" s="52">
        <v>7</v>
      </c>
      <c r="E45" s="38"/>
      <c r="F45" s="14">
        <v>15</v>
      </c>
      <c r="G45" s="15">
        <f t="shared" si="1"/>
        <v>0</v>
      </c>
    </row>
    <row r="46" spans="1:7" ht="12.75" customHeight="1" x14ac:dyDescent="0.2">
      <c r="A46" s="2" t="s">
        <v>72</v>
      </c>
      <c r="B46" s="20">
        <v>1</v>
      </c>
      <c r="C46" s="1" t="s">
        <v>3</v>
      </c>
      <c r="D46" s="49">
        <v>1</v>
      </c>
      <c r="E46" s="36"/>
      <c r="F46" s="13">
        <v>15</v>
      </c>
      <c r="G46" s="15">
        <f>E47*F47</f>
        <v>0</v>
      </c>
    </row>
    <row r="47" spans="1:7" ht="12.75" customHeight="1" x14ac:dyDescent="0.2">
      <c r="A47" s="56" t="s">
        <v>38</v>
      </c>
      <c r="B47" s="20">
        <v>2</v>
      </c>
      <c r="C47" s="59" t="s">
        <v>71</v>
      </c>
      <c r="D47" s="49">
        <v>1</v>
      </c>
      <c r="E47" s="36"/>
      <c r="F47" s="13">
        <v>10</v>
      </c>
      <c r="G47" s="15">
        <f>E46*F46</f>
        <v>0</v>
      </c>
    </row>
    <row r="48" spans="1:7" ht="12.75" customHeight="1" thickBot="1" x14ac:dyDescent="0.25">
      <c r="A48" s="5"/>
      <c r="B48" s="18">
        <v>3</v>
      </c>
      <c r="C48" s="7" t="s">
        <v>30</v>
      </c>
      <c r="D48" s="52">
        <v>1</v>
      </c>
      <c r="E48" s="38"/>
      <c r="F48" s="14">
        <v>30</v>
      </c>
      <c r="G48" s="15">
        <f>E48*F48</f>
        <v>0</v>
      </c>
    </row>
    <row r="49" spans="1:7" ht="12.75" customHeight="1" x14ac:dyDescent="0.2">
      <c r="A49" s="8" t="s">
        <v>18</v>
      </c>
      <c r="B49" s="21">
        <v>1</v>
      </c>
      <c r="C49" s="9" t="s">
        <v>4</v>
      </c>
      <c r="D49" s="51">
        <v>2</v>
      </c>
      <c r="E49" s="35"/>
      <c r="F49" s="17">
        <v>7</v>
      </c>
      <c r="G49" s="15">
        <f>E49*F49</f>
        <v>0</v>
      </c>
    </row>
    <row r="50" spans="1:7" ht="12.75" customHeight="1" x14ac:dyDescent="0.2">
      <c r="A50" s="60" t="s">
        <v>81</v>
      </c>
      <c r="B50" s="19">
        <v>1</v>
      </c>
      <c r="C50" s="42" t="s">
        <v>80</v>
      </c>
      <c r="D50" s="53">
        <v>5</v>
      </c>
      <c r="E50" s="36"/>
      <c r="F50" s="12">
        <v>20</v>
      </c>
      <c r="G50" s="15">
        <f>E50*F50</f>
        <v>0</v>
      </c>
    </row>
    <row r="51" spans="1:7" ht="12.75" customHeight="1" x14ac:dyDescent="0.2">
      <c r="A51" s="60"/>
      <c r="B51" s="19">
        <v>2</v>
      </c>
      <c r="C51" s="42" t="s">
        <v>73</v>
      </c>
      <c r="D51" s="53">
        <v>8</v>
      </c>
      <c r="E51" s="36"/>
      <c r="F51" s="12">
        <v>5</v>
      </c>
      <c r="G51" s="15">
        <f>E51*F51</f>
        <v>0</v>
      </c>
    </row>
    <row r="52" spans="1:7" ht="12.75" customHeight="1" x14ac:dyDescent="0.2">
      <c r="A52" s="60"/>
      <c r="B52" s="19">
        <v>3</v>
      </c>
      <c r="C52" s="42" t="s">
        <v>68</v>
      </c>
      <c r="D52" s="53">
        <v>1</v>
      </c>
      <c r="E52" s="36"/>
      <c r="F52" s="12">
        <v>5</v>
      </c>
      <c r="G52" s="15">
        <f>E52*F52</f>
        <v>0</v>
      </c>
    </row>
    <row r="53" spans="1:7" ht="12.75" customHeight="1" x14ac:dyDescent="0.2">
      <c r="A53" s="8"/>
      <c r="B53" s="21">
        <v>4</v>
      </c>
      <c r="C53" s="61" t="s">
        <v>82</v>
      </c>
      <c r="D53" s="51">
        <v>2</v>
      </c>
      <c r="E53" s="35"/>
      <c r="F53" s="17">
        <v>3</v>
      </c>
      <c r="G53" s="15">
        <f t="shared" ref="G53:G62" si="3">E53*F53</f>
        <v>0</v>
      </c>
    </row>
    <row r="54" spans="1:7" ht="12.75" customHeight="1" x14ac:dyDescent="0.2">
      <c r="A54" s="2" t="s">
        <v>40</v>
      </c>
      <c r="B54" s="20">
        <v>1</v>
      </c>
      <c r="C54" s="1" t="s">
        <v>35</v>
      </c>
      <c r="D54" s="49">
        <v>4</v>
      </c>
      <c r="E54" s="36"/>
      <c r="F54" s="13">
        <v>3</v>
      </c>
      <c r="G54" s="15">
        <f t="shared" si="3"/>
        <v>0</v>
      </c>
    </row>
    <row r="55" spans="1:7" ht="12.75" customHeight="1" x14ac:dyDescent="0.2">
      <c r="B55" s="20">
        <v>2</v>
      </c>
      <c r="C55" s="4" t="s">
        <v>43</v>
      </c>
      <c r="D55" s="49">
        <v>2</v>
      </c>
      <c r="E55" s="36"/>
      <c r="F55" s="13">
        <v>4</v>
      </c>
      <c r="G55" s="15">
        <f t="shared" si="3"/>
        <v>0</v>
      </c>
    </row>
    <row r="56" spans="1:7" ht="12.75" customHeight="1" thickBot="1" x14ac:dyDescent="0.25">
      <c r="A56" s="5"/>
      <c r="B56" s="18">
        <v>3</v>
      </c>
      <c r="C56" s="7" t="s">
        <v>83</v>
      </c>
      <c r="D56" s="52">
        <v>1</v>
      </c>
      <c r="E56" s="38"/>
      <c r="F56" s="14">
        <v>5</v>
      </c>
      <c r="G56" s="15">
        <f t="shared" si="3"/>
        <v>0</v>
      </c>
    </row>
    <row r="57" spans="1:7" ht="12.75" customHeight="1" x14ac:dyDescent="0.2">
      <c r="A57" s="2" t="s">
        <v>5</v>
      </c>
      <c r="B57" s="19">
        <v>1</v>
      </c>
      <c r="C57" s="4" t="s">
        <v>46</v>
      </c>
      <c r="D57" s="53">
        <v>40</v>
      </c>
      <c r="E57" s="36"/>
      <c r="F57" s="12">
        <v>2</v>
      </c>
      <c r="G57" s="15">
        <f t="shared" si="3"/>
        <v>0</v>
      </c>
    </row>
    <row r="58" spans="1:7" ht="12.75" customHeight="1" x14ac:dyDescent="0.2">
      <c r="B58" s="19">
        <v>2</v>
      </c>
      <c r="C58" s="4" t="s">
        <v>85</v>
      </c>
      <c r="D58" s="53">
        <v>10</v>
      </c>
      <c r="E58" s="36"/>
      <c r="F58" s="12">
        <v>2</v>
      </c>
      <c r="G58" s="15">
        <f>E58*F58</f>
        <v>0</v>
      </c>
    </row>
    <row r="59" spans="1:7" ht="12.75" customHeight="1" x14ac:dyDescent="0.2">
      <c r="B59" s="19">
        <v>3</v>
      </c>
      <c r="C59" s="4" t="s">
        <v>86</v>
      </c>
      <c r="D59" s="53">
        <v>12</v>
      </c>
      <c r="E59" s="36"/>
      <c r="F59" s="12">
        <v>3</v>
      </c>
      <c r="G59" s="15">
        <f t="shared" si="3"/>
        <v>0</v>
      </c>
    </row>
    <row r="60" spans="1:7" ht="12.75" customHeight="1" x14ac:dyDescent="0.2">
      <c r="B60" s="19">
        <v>4</v>
      </c>
      <c r="C60" s="42" t="s">
        <v>88</v>
      </c>
      <c r="D60" s="53">
        <v>4</v>
      </c>
      <c r="E60" s="36"/>
      <c r="F60" s="12">
        <v>0.5</v>
      </c>
      <c r="G60" s="15">
        <f t="shared" si="3"/>
        <v>0</v>
      </c>
    </row>
    <row r="61" spans="1:7" ht="12.75" customHeight="1" x14ac:dyDescent="0.2">
      <c r="A61" s="6"/>
      <c r="B61" s="19">
        <v>7</v>
      </c>
      <c r="C61" s="4" t="s">
        <v>36</v>
      </c>
      <c r="D61" s="53">
        <v>90</v>
      </c>
      <c r="E61" s="36"/>
      <c r="F61" s="12">
        <v>0.5</v>
      </c>
      <c r="G61" s="15">
        <f t="shared" si="3"/>
        <v>0</v>
      </c>
    </row>
    <row r="62" spans="1:7" ht="12.75" customHeight="1" thickBot="1" x14ac:dyDescent="0.25">
      <c r="A62" s="5"/>
      <c r="B62" s="18">
        <v>8</v>
      </c>
      <c r="C62" s="7" t="s">
        <v>31</v>
      </c>
      <c r="D62" s="54" t="s">
        <v>6</v>
      </c>
      <c r="E62" s="37"/>
      <c r="F62" s="14">
        <v>20</v>
      </c>
      <c r="G62" s="16">
        <f t="shared" si="3"/>
        <v>0</v>
      </c>
    </row>
    <row r="63" spans="1:7" ht="12.75" customHeight="1" x14ac:dyDescent="0.2">
      <c r="A63" s="65" t="s">
        <v>26</v>
      </c>
      <c r="B63" s="66"/>
      <c r="C63" s="31" t="s">
        <v>13</v>
      </c>
      <c r="D63" s="55"/>
      <c r="F63" s="28" t="s">
        <v>12</v>
      </c>
      <c r="G63" s="39">
        <f>SUM(G5:G62)</f>
        <v>0</v>
      </c>
    </row>
    <row r="64" spans="1:7" ht="12.75" customHeight="1" x14ac:dyDescent="0.2">
      <c r="A64" s="43">
        <f>(G63-G62)*25</f>
        <v>0</v>
      </c>
      <c r="B64" s="67" t="s">
        <v>23</v>
      </c>
      <c r="C64" s="32" t="s">
        <v>20</v>
      </c>
      <c r="D64" s="55"/>
      <c r="F64" s="28" t="s">
        <v>12</v>
      </c>
      <c r="G64" s="40">
        <f>G63*1.2</f>
        <v>0</v>
      </c>
    </row>
  </sheetData>
  <sortState ref="B29:G39">
    <sortCondition ref="B29"/>
  </sortState>
  <phoneticPr fontId="2" type="noConversion"/>
  <pageMargins left="0.70866141732283472" right="0.31496062992125984" top="0.15748031496062992" bottom="0.55118110236220474" header="0.51181102362204722" footer="0.51181102362204722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 Dora</dc:creator>
  <cp:lastModifiedBy>Peter Frank</cp:lastModifiedBy>
  <cp:lastPrinted>2023-07-13T14:11:09Z</cp:lastPrinted>
  <dcterms:created xsi:type="dcterms:W3CDTF">2011-09-21T18:22:51Z</dcterms:created>
  <dcterms:modified xsi:type="dcterms:W3CDTF">2023-07-13T14:20:42Z</dcterms:modified>
</cp:coreProperties>
</file>